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<sst xmlns="http://schemas.openxmlformats.org/spreadsheetml/2006/main" count="46" uniqueCount="42">
  <si>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</si>
  <si>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</si>
  <si>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</si>
  <si>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</si>
  <si>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</si>
  <si>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</si>
  <si>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</si>
  <si>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</si>
  <si>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</si>
  <si>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</si>
  <si>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</si>
  <si>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</si>
  <si>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</si>
  <si>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</si>
  <si>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</si>
  <si>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</si>
  <si>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</si>
  <si>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</si>
  <si>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</si>
  <si>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</si>
  <si>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</si>
  <si>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</si>
  <si>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</si>
  <si>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</si>
  <si>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</si>
  <si>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</si>
  <si>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</si>
  <si>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</si>
  <si>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</si>
  <si>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</si>
  <si>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руб.</t>
  </si>
  <si>
    <t>Р-ль №1031 (5%)</t>
  </si>
  <si>
    <t>серый</t>
  </si>
  <si>
    <t>Двухслойная эпоксидно-полиуретановая система окраски Тиккурила</t>
  </si>
  <si>
    <t>TEMATHANE 50</t>
  </si>
  <si>
    <t>Р-ль №1048 (5%)</t>
  </si>
  <si>
    <t>Система включена в реестр НК Роснефть-2018.</t>
  </si>
  <si>
    <t>Система имеет заключение ВНИИСТ.</t>
  </si>
  <si>
    <t>Наружные поверхности резервуаров в агрессивных атмосферах С3-С4 по ИСО 12944-5</t>
  </si>
  <si>
    <t>TEMABOND ST 200</t>
  </si>
  <si>
    <t>алюм.</t>
  </si>
  <si>
    <t>Cтандарт подготовки поверхности Sa2.5/St2.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</si>
</sst>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B27" sqref="B27:F27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28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2" customFormat="1" ht="12.75">
      <c r="B5" s="58" t="s">
        <v>29</v>
      </c>
      <c r="C5" s="58"/>
      <c r="D5" s="58"/>
      <c r="E5" s="58"/>
      <c r="F5" s="58"/>
      <c r="G5" s="58"/>
      <c r="H5" s="58"/>
      <c r="I5" s="58"/>
      <c r="J5" s="58"/>
    </row>
    <row r="6" spans="2:10" s="22" customFormat="1" ht="13.5" thickBot="1">
      <c r="B6" s="59" t="s">
        <v>26</v>
      </c>
      <c r="C6" s="59"/>
      <c r="D6" s="59"/>
      <c r="E6" s="59"/>
      <c r="F6" s="59"/>
      <c r="G6" s="59"/>
      <c r="H6" s="59"/>
      <c r="I6" s="59"/>
      <c r="J6" s="59"/>
    </row>
    <row r="7" s="22" customFormat="1" ht="8.25" customHeight="1" thickTop="1"/>
    <row r="8" spans="2:10" s="22" customFormat="1" ht="12.75" customHeight="1">
      <c r="B8" s="60" t="s">
        <v>33</v>
      </c>
      <c r="C8" s="61"/>
      <c r="D8" s="61"/>
      <c r="E8" s="61"/>
      <c r="F8" s="61"/>
      <c r="G8" s="61"/>
      <c r="H8" s="61"/>
      <c r="I8" s="61"/>
      <c r="J8" s="61"/>
    </row>
    <row r="9" spans="2:10" s="22" customFormat="1" ht="12.75" customHeight="1">
      <c r="B9" s="60" t="s">
        <v>38</v>
      </c>
      <c r="C9" s="61"/>
      <c r="D9" s="61"/>
      <c r="E9" s="61"/>
      <c r="F9" s="61"/>
      <c r="G9" s="61"/>
      <c r="H9" s="61"/>
      <c r="I9" s="61"/>
      <c r="J9" s="61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39</v>
      </c>
      <c r="C17" s="18" t="s">
        <v>40</v>
      </c>
      <c r="D17" s="19">
        <v>190</v>
      </c>
      <c r="E17" s="20">
        <v>80</v>
      </c>
      <c r="F17" s="6">
        <f>1/(E17*10/D17)</f>
        <v>0.23750000000000002</v>
      </c>
      <c r="G17" s="6">
        <v>1.43</v>
      </c>
      <c r="H17" s="6">
        <f>G17*F17*C11</f>
        <v>0.339625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34</v>
      </c>
      <c r="C18" s="18" t="s">
        <v>32</v>
      </c>
      <c r="D18" s="19">
        <v>50</v>
      </c>
      <c r="E18" s="20">
        <v>55</v>
      </c>
      <c r="F18" s="6">
        <f>1/(E18*10/D18)</f>
        <v>0.09090909090909091</v>
      </c>
      <c r="G18" s="6">
        <v>1.43</v>
      </c>
      <c r="H18" s="6">
        <f>G18*F18*C11</f>
        <v>0.13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(H17)/20</f>
        <v>0.01698125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35</v>
      </c>
      <c r="C20" s="18"/>
      <c r="D20" s="19"/>
      <c r="E20" s="20"/>
      <c r="F20" s="6"/>
      <c r="G20" s="6"/>
      <c r="H20" s="6">
        <f>(H18)/20</f>
        <v>0.006500000000000001</v>
      </c>
      <c r="I20" s="49">
        <v>0</v>
      </c>
      <c r="J20" s="46">
        <f>H20*I20</f>
        <v>0</v>
      </c>
    </row>
    <row r="21" spans="2:10" s="22" customFormat="1" ht="5.25" customHeight="1">
      <c r="B21" s="28"/>
      <c r="C21" s="29"/>
      <c r="D21" s="30"/>
      <c r="E21" s="31"/>
      <c r="F21" s="32"/>
      <c r="G21" s="32"/>
      <c r="H21" s="33" t="s">
        <v>27</v>
      </c>
      <c r="I21" s="12"/>
      <c r="J21" s="47"/>
    </row>
    <row r="22" spans="2:10" s="22" customFormat="1" ht="6.75" customHeight="1">
      <c r="B22" s="23"/>
      <c r="C22" s="23"/>
      <c r="D22" s="34"/>
      <c r="E22" s="35"/>
      <c r="F22" s="34"/>
      <c r="G22" s="34"/>
      <c r="H22" s="23"/>
      <c r="I22" s="23"/>
      <c r="J22" s="48"/>
    </row>
    <row r="23" spans="2:10" s="36" customFormat="1" ht="12.75" customHeight="1">
      <c r="B23" s="3" t="s">
        <v>6</v>
      </c>
      <c r="C23" s="39"/>
      <c r="D23" s="39">
        <f>SUM(D17:D22)</f>
        <v>240</v>
      </c>
      <c r="E23" s="3"/>
      <c r="F23" s="3"/>
      <c r="G23" s="3"/>
      <c r="H23" s="51"/>
      <c r="I23" s="35"/>
      <c r="J23" s="50">
        <f>SUM(J17:J22)</f>
        <v>0</v>
      </c>
    </row>
    <row r="24" spans="2:10" s="22" customFormat="1" ht="6.75" customHeight="1">
      <c r="B24" s="24"/>
      <c r="C24" s="24"/>
      <c r="D24" s="24"/>
      <c r="E24" s="24"/>
      <c r="F24" s="24"/>
      <c r="G24" s="24"/>
      <c r="H24" s="37"/>
      <c r="I24" s="24"/>
      <c r="J24" s="24"/>
    </row>
    <row r="25" spans="2:10" s="22" customFormat="1" ht="14.25" customHeight="1">
      <c r="B25" s="8"/>
      <c r="J25" s="45"/>
    </row>
    <row r="26" spans="2:6" ht="17.25" customHeight="1">
      <c r="B26" s="57" t="s">
        <v>41</v>
      </c>
      <c r="C26" s="57"/>
      <c r="D26" s="57"/>
      <c r="E26" s="57"/>
      <c r="F26" s="57"/>
    </row>
    <row r="27" spans="2:6" ht="17.25" customHeight="1">
      <c r="B27" s="57" t="s">
        <v>36</v>
      </c>
      <c r="C27" s="57"/>
      <c r="D27" s="57"/>
      <c r="E27" s="57"/>
      <c r="F27" s="57"/>
    </row>
    <row r="28" spans="2:6" ht="12.75" customHeight="1">
      <c r="B28" s="57" t="s">
        <v>37</v>
      </c>
      <c r="C28" s="57"/>
      <c r="D28" s="57"/>
      <c r="E28" s="57"/>
      <c r="F28" s="57"/>
    </row>
  </sheetData>
  <mergeCells count="11">
    <mergeCell ref="B26:F26"/>
    <mergeCell ref="B27:F27"/>
    <mergeCell ref="B28:F28"/>
    <mergeCell ref="B5:J5"/>
    <mergeCell ref="B6:J6"/>
    <mergeCell ref="B9:J9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2019-01-22T06:06:35Z</cp:lastPrinted>
  <dcterms:created xsi:type="dcterms:W3CDTF">2004-08-16T13:56:22Z</dcterms:created>
  <dcterms:modified xsi:type="dcterms:W3CDTF">2019-01-22T06:08:58Z</dcterms:modified>
  <cp:category/>
  <cp:version/>
  <cp:contentType/>
  <cp:contentStatus/>
</cp:coreProperties>
</file>